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32_MB\01_ZD\Díl 2 Rámcová dohoda včetně příloh\"/>
    </mc:Choice>
  </mc:AlternateContent>
  <xr:revisionPtr revIDLastSave="0" documentId="13_ncr:1_{474247DC-A9E3-4547-872C-2D625833BD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íl 2_3 ZD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7" l="1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J5" i="7" l="1"/>
  <c r="G5" i="7" l="1"/>
  <c r="G20" i="7" l="1"/>
  <c r="J20" i="7"/>
  <c r="D19" i="7"/>
  <c r="D15" i="7"/>
  <c r="D11" i="7"/>
  <c r="D8" i="7"/>
  <c r="D18" i="7"/>
  <c r="D14" i="7"/>
  <c r="D7" i="7"/>
  <c r="D13" i="7"/>
  <c r="D10" i="7"/>
  <c r="D17" i="7"/>
  <c r="D6" i="7"/>
  <c r="D16" i="7"/>
  <c r="D12" i="7"/>
  <c r="D9" i="7"/>
  <c r="D5" i="7"/>
  <c r="D20" i="7" l="1"/>
  <c r="K3" i="7" s="1"/>
  <c r="L3" i="7" s="1"/>
  <c r="K24" i="7" l="1"/>
  <c r="K22" i="7"/>
</calcChain>
</file>

<file path=xl/sharedStrings.xml><?xml version="1.0" encoding="utf-8"?>
<sst xmlns="http://schemas.openxmlformats.org/spreadsheetml/2006/main" count="43" uniqueCount="41">
  <si>
    <t>Kč bez DPH/celkem</t>
  </si>
  <si>
    <t>Kč bez DPH/15min</t>
  </si>
  <si>
    <t>Kč bez DPH/m³</t>
  </si>
  <si>
    <t>celkem</t>
  </si>
  <si>
    <t>Předpokládaný počet 15min cyklů za 1 rok</t>
  </si>
  <si>
    <t>Předpokládané množství na ČOV/m³ za 1 rok</t>
  </si>
  <si>
    <t>Předpokládaný počet jízd k objektu za 1 rok</t>
  </si>
  <si>
    <t>PŘEROVSKO</t>
  </si>
  <si>
    <t>Dluhonice výhybna (49° 27' 4.92500000",17° 24' 7.61200000")</t>
  </si>
  <si>
    <r>
      <t xml:space="preserve">Hranice na Moravě TNS (49° 34' 5.57616000",17° 44' 25.80396000")
</t>
    </r>
    <r>
      <rPr>
        <i/>
        <sz val="8"/>
        <color theme="1"/>
        <rFont val="Arial"/>
        <family val="2"/>
        <charset val="238"/>
      </rPr>
      <t xml:space="preserve">           </t>
    </r>
  </si>
  <si>
    <t xml:space="preserve">Hustopeče n.B. VB (49° 31' 25.24590840",17° 51' 51.70765680")
</t>
  </si>
  <si>
    <t xml:space="preserve">Kojetín stavědlo 1 (49° 20' 47.61300000",17° 18' 29.77600000")
</t>
  </si>
  <si>
    <t xml:space="preserve">Lhotka n.B. VB (49° 30' 13.61886120",17° 55' 58.50076800")
</t>
  </si>
  <si>
    <t>Brodek u Přerova VB (49° 28' 55.83617040",17° 20' 15.58511160")</t>
  </si>
  <si>
    <t xml:space="preserve">Prosenice měnírna (49° 30' 7.03700000",17° 29' 39.96900000")
</t>
  </si>
  <si>
    <t xml:space="preserve">Přerov stavědlo č.1 (49° 26' 25.95000000",17° 27' 3.39700000")
</t>
  </si>
  <si>
    <t>Přerov stavědlo č.9 (49° 25' 50.10400000",17° 27' 5.38400000")</t>
  </si>
  <si>
    <t>Přerov stavědlo č.3 (49° 26' 1.41500000",17° 27' 1.20500000")</t>
  </si>
  <si>
    <t>Přerov - přečerpávací stanice u provozního střediska (49° 26' 29.32303920",17° 27' 9.06695640")</t>
  </si>
  <si>
    <t>Říkovice měnírna (49° 22' 38.03600000",17° 27' 12.27600000")</t>
  </si>
  <si>
    <t>Říkovice RZZ (49° 22' 45.46700000",17° 27' 13.47700000")</t>
  </si>
  <si>
    <t>Říkovice VB (49° 22' 44.07655440",17° 27' 12.77527680")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</si>
  <si>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</si>
  <si>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</si>
  <si>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</si>
  <si>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</si>
  <si>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12 měsíců</t>
  </si>
  <si>
    <t>Celkem                  Kč bez DPH /         za období                     1 rok (12 měsíců)</t>
  </si>
  <si>
    <t>24 měsíců</t>
  </si>
  <si>
    <t>Celkem                  Kč bez DPH /         za období                     2 roky (24 měsíců)</t>
  </si>
  <si>
    <t xml:space="preserve">CELKEM </t>
  </si>
  <si>
    <t>CELKEM</t>
  </si>
  <si>
    <t>Poznámky a informace k doplnění: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</si>
  <si>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</si>
  <si>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</si>
  <si>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</si>
  <si>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</si>
  <si>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r>
      <t>2) Cenová nabídka celkem (</t>
    </r>
    <r>
      <rPr>
        <b/>
        <sz val="9"/>
        <color theme="1"/>
        <rFont val="Verdana"/>
        <family val="2"/>
        <charset val="238"/>
      </rPr>
      <t>buňka K24</t>
    </r>
    <r>
      <rPr>
        <sz val="9"/>
        <color theme="1"/>
        <rFont val="Verdana"/>
        <family val="2"/>
        <charset val="238"/>
      </rPr>
      <t>) je hodnotícím kritériem pro výběr nejvhodnější nabídky ve smyslu kapitoly 17. Výzvy k podání nabídek.</t>
    </r>
  </si>
  <si>
    <t>pozemní objekty - lokace místa plnění</t>
  </si>
  <si>
    <t>OBLAST</t>
  </si>
  <si>
    <t>DOPRAVA  (paušální částka zahrnující veškeré náklady na dopravu: z provozovny účastníka - objekt k čerpání - ČOV a zpět na provozovnu účastníka)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</si>
</sst>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i/>
      <sz val="8"/>
      <color theme="1"/>
      <name val="Arial"/>
      <family val="2"/>
      <charset val="238"/>
    </font>
    <font>
      <b/>
      <i/>
      <sz val="10"/>
      <color theme="5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dashed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double">
        <color auto="1"/>
      </left>
      <right style="double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 style="medium">
        <color auto="1"/>
      </bottom>
      <diagonal/>
    </border>
    <border>
      <left style="double">
        <color auto="1"/>
      </left>
      <right style="medium">
        <color indexed="64"/>
      </right>
      <top style="dashed">
        <color auto="1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8" fillId="0" borderId="0"/>
    <xf numFmtId="0" fontId="9" fillId="0" borderId="0"/>
  </cellStyleXfs>
  <cellXfs count="63">
    <xf numFmtId="0" fontId="0" fillId="0" borderId="0" xfId="0"/>
    <xf numFmtId="4" fontId="5" fillId="0" borderId="0" xfId="0" applyNumberFormat="1" applyFont="1" applyAlignment="1">
      <alignment horizontal="right"/>
    </xf>
    <xf numFmtId="4" fontId="11" fillId="3" borderId="7" xfId="0" applyNumberFormat="1" applyFont="1" applyFill="1" applyBorder="1" applyAlignment="1">
      <alignment horizontal="center" vertical="center"/>
    </xf>
    <xf numFmtId="4" fontId="16" fillId="3" borderId="7" xfId="0" applyNumberFormat="1" applyFont="1" applyFill="1" applyBorder="1" applyAlignment="1">
      <alignment horizontal="left" vertical="center"/>
    </xf>
    <xf numFmtId="4" fontId="7" fillId="3" borderId="8" xfId="0" applyNumberFormat="1" applyFont="1" applyFill="1" applyBorder="1" applyAlignment="1">
      <alignment horizontal="left" vertical="center" wrapText="1"/>
    </xf>
    <xf numFmtId="0" fontId="4" fillId="3" borderId="9" xfId="0" applyFont="1" applyFill="1" applyBorder="1"/>
    <xf numFmtId="4" fontId="4" fillId="3" borderId="9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/>
    <xf numFmtId="4" fontId="16" fillId="4" borderId="7" xfId="0" applyNumberFormat="1" applyFont="1" applyFill="1" applyBorder="1" applyAlignment="1">
      <alignment horizontal="left" vertical="center"/>
    </xf>
    <xf numFmtId="4" fontId="7" fillId="4" borderId="8" xfId="0" applyNumberFormat="1" applyFont="1" applyFill="1" applyBorder="1" applyAlignment="1">
      <alignment horizontal="left" vertical="center" wrapText="1"/>
    </xf>
    <xf numFmtId="0" fontId="4" fillId="4" borderId="9" xfId="0" applyFont="1" applyFill="1" applyBorder="1"/>
    <xf numFmtId="4" fontId="4" fillId="4" borderId="9" xfId="0" applyNumberFormat="1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/>
    <xf numFmtId="4" fontId="11" fillId="4" borderId="7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4" fillId="2" borderId="0" xfId="0" applyFont="1" applyFill="1"/>
    <xf numFmtId="4" fontId="16" fillId="0" borderId="0" xfId="0" applyNumberFormat="1" applyFont="1" applyAlignment="1">
      <alignment horizontal="left" vertical="center" wrapText="1"/>
    </xf>
    <xf numFmtId="0" fontId="14" fillId="0" borderId="0" xfId="0" applyFont="1"/>
    <xf numFmtId="0" fontId="14" fillId="5" borderId="0" xfId="0" applyFont="1" applyFill="1"/>
    <xf numFmtId="0" fontId="0" fillId="5" borderId="0" xfId="0" applyFill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/>
    <xf numFmtId="4" fontId="13" fillId="3" borderId="21" xfId="0" applyNumberFormat="1" applyFont="1" applyFill="1" applyBorder="1" applyAlignment="1">
      <alignment horizontal="center" vertical="center" wrapText="1"/>
    </xf>
    <xf numFmtId="4" fontId="13" fillId="3" borderId="22" xfId="0" applyNumberFormat="1" applyFont="1" applyFill="1" applyBorder="1" applyAlignment="1">
      <alignment horizontal="center" vertical="center" wrapText="1"/>
    </xf>
    <xf numFmtId="4" fontId="13" fillId="3" borderId="23" xfId="0" applyNumberFormat="1" applyFont="1" applyFill="1" applyBorder="1" applyAlignment="1">
      <alignment horizontal="center" vertical="center"/>
    </xf>
    <xf numFmtId="4" fontId="13" fillId="3" borderId="24" xfId="0" applyNumberFormat="1" applyFont="1" applyFill="1" applyBorder="1" applyAlignment="1">
      <alignment horizontal="center" vertical="center"/>
    </xf>
    <xf numFmtId="4" fontId="13" fillId="3" borderId="22" xfId="0" applyNumberFormat="1" applyFont="1" applyFill="1" applyBorder="1" applyAlignment="1">
      <alignment horizontal="center" vertical="center"/>
    </xf>
    <xf numFmtId="4" fontId="11" fillId="4" borderId="11" xfId="0" applyNumberFormat="1" applyFont="1" applyFill="1" applyBorder="1" applyAlignment="1">
      <alignment horizontal="center" vertical="center"/>
    </xf>
    <xf numFmtId="4" fontId="11" fillId="4" borderId="12" xfId="0" applyNumberFormat="1" applyFont="1" applyFill="1" applyBorder="1" applyAlignment="1">
      <alignment horizontal="center" vertical="center"/>
    </xf>
    <xf numFmtId="4" fontId="11" fillId="3" borderId="11" xfId="0" applyNumberFormat="1" applyFont="1" applyFill="1" applyBorder="1" applyAlignment="1">
      <alignment horizontal="center" vertical="center"/>
    </xf>
    <xf numFmtId="4" fontId="11" fillId="3" borderId="12" xfId="0" applyNumberFormat="1" applyFont="1" applyFill="1" applyBorder="1" applyAlignment="1">
      <alignment horizontal="center" vertical="center"/>
    </xf>
    <xf numFmtId="4" fontId="13" fillId="4" borderId="20" xfId="0" applyNumberFormat="1" applyFont="1" applyFill="1" applyBorder="1" applyAlignment="1">
      <alignment horizontal="center" vertical="center" wrapText="1"/>
    </xf>
    <xf numFmtId="4" fontId="13" fillId="4" borderId="4" xfId="0" applyNumberFormat="1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top" wrapText="1"/>
    </xf>
    <xf numFmtId="0" fontId="10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vertical="top" wrapText="1"/>
    </xf>
    <xf numFmtId="0" fontId="3" fillId="6" borderId="3" xfId="0" applyFont="1" applyFill="1" applyBorder="1" applyAlignment="1">
      <alignment horizontal="right" vertical="top"/>
    </xf>
    <xf numFmtId="4" fontId="13" fillId="4" borderId="6" xfId="0" applyNumberFormat="1" applyFont="1" applyFill="1" applyBorder="1" applyAlignment="1">
      <alignment horizontal="center" vertical="center"/>
    </xf>
    <xf numFmtId="4" fontId="13" fillId="4" borderId="5" xfId="0" applyNumberFormat="1" applyFont="1" applyFill="1" applyBorder="1" applyAlignment="1">
      <alignment horizontal="center" vertical="center"/>
    </xf>
    <xf numFmtId="4" fontId="13" fillId="4" borderId="26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4" fontId="15" fillId="0" borderId="25" xfId="0" applyNumberFormat="1" applyFont="1" applyBorder="1" applyAlignment="1">
      <alignment horizontal="center" vertical="center"/>
    </xf>
    <xf numFmtId="4" fontId="13" fillId="0" borderId="25" xfId="0" applyNumberFormat="1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164" fontId="15" fillId="5" borderId="25" xfId="0" applyNumberFormat="1" applyFont="1" applyFill="1" applyBorder="1" applyAlignment="1">
      <alignment horizontal="center" vertical="center"/>
    </xf>
    <xf numFmtId="4" fontId="13" fillId="0" borderId="25" xfId="0" applyNumberFormat="1" applyFont="1" applyBorder="1" applyAlignment="1">
      <alignment horizontal="right" vertical="center"/>
    </xf>
    <xf numFmtId="0" fontId="14" fillId="0" borderId="25" xfId="0" applyFont="1" applyBorder="1" applyAlignment="1">
      <alignment horizontal="center"/>
    </xf>
    <xf numFmtId="164" fontId="15" fillId="5" borderId="25" xfId="0" applyNumberFormat="1" applyFont="1" applyFill="1" applyBorder="1" applyAlignment="1">
      <alignment vertical="center"/>
    </xf>
    <xf numFmtId="0" fontId="12" fillId="0" borderId="25" xfId="0" applyFont="1" applyBorder="1" applyAlignment="1">
      <alignment horizontal="center"/>
    </xf>
    <xf numFmtId="4" fontId="14" fillId="0" borderId="25" xfId="0" applyNumberFormat="1" applyFont="1" applyBorder="1" applyAlignment="1">
      <alignment horizontal="right" vertical="center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A26C-98E2-45BF-8E55-1618E75A8179}">
  <dimension ref="A1:L33"/>
  <sheetViews>
    <sheetView tabSelected="1" workbookViewId="0">
      <selection activeCell="L31" sqref="L31"/>
    </sheetView>
  </sheetViews>
  <sheetFormatPr defaultRowHeight="14.25" x14ac:dyDescent="0.2"/>
  <cols>
    <col min="1" max="1" width="34.796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3.5" customWidth="1"/>
    <col min="12" max="12" width="13.8984375" customWidth="1"/>
  </cols>
  <sheetData>
    <row r="1" spans="1:12" ht="54" customHeight="1" x14ac:dyDescent="0.2">
      <c r="A1" s="40" t="s">
        <v>39</v>
      </c>
      <c r="B1" s="36" t="s">
        <v>40</v>
      </c>
      <c r="C1" s="37"/>
      <c r="D1" s="38"/>
      <c r="E1" s="36" t="s">
        <v>22</v>
      </c>
      <c r="F1" s="37"/>
      <c r="G1" s="38"/>
      <c r="H1" s="36" t="s">
        <v>23</v>
      </c>
      <c r="I1" s="37"/>
      <c r="J1" s="37"/>
      <c r="K1" s="34" t="s">
        <v>27</v>
      </c>
      <c r="L1" s="25" t="s">
        <v>29</v>
      </c>
    </row>
    <row r="2" spans="1:12" ht="52.15" customHeight="1" thickBot="1" x14ac:dyDescent="0.25">
      <c r="A2" s="39" t="s">
        <v>38</v>
      </c>
      <c r="B2" s="49" t="s">
        <v>6</v>
      </c>
      <c r="C2" s="50" t="s">
        <v>24</v>
      </c>
      <c r="D2" s="51" t="s">
        <v>0</v>
      </c>
      <c r="E2" s="52" t="s">
        <v>4</v>
      </c>
      <c r="F2" s="50" t="s">
        <v>1</v>
      </c>
      <c r="G2" s="51" t="s">
        <v>0</v>
      </c>
      <c r="H2" s="49" t="s">
        <v>5</v>
      </c>
      <c r="I2" s="50" t="s">
        <v>2</v>
      </c>
      <c r="J2" s="50" t="s">
        <v>0</v>
      </c>
      <c r="K2" s="35"/>
      <c r="L2" s="26"/>
    </row>
    <row r="3" spans="1:12" ht="12" customHeight="1" x14ac:dyDescent="0.2">
      <c r="A3" s="41"/>
      <c r="B3" s="53"/>
      <c r="C3" s="54"/>
      <c r="D3" s="55"/>
      <c r="E3" s="56"/>
      <c r="F3" s="54"/>
      <c r="G3" s="55"/>
      <c r="H3" s="56"/>
      <c r="I3" s="54"/>
      <c r="J3" s="55"/>
      <c r="K3" s="46">
        <f>D20+G20+J20</f>
        <v>0</v>
      </c>
      <c r="L3" s="27">
        <f>K3*2</f>
        <v>0</v>
      </c>
    </row>
    <row r="4" spans="1:12" ht="12" customHeight="1" x14ac:dyDescent="0.2">
      <c r="A4" s="41" t="s">
        <v>7</v>
      </c>
      <c r="B4" s="53"/>
      <c r="C4" s="54"/>
      <c r="D4" s="55"/>
      <c r="E4" s="56"/>
      <c r="F4" s="54"/>
      <c r="G4" s="55"/>
      <c r="H4" s="56"/>
      <c r="I4" s="54"/>
      <c r="J4" s="55"/>
      <c r="K4" s="47"/>
      <c r="L4" s="28"/>
    </row>
    <row r="5" spans="1:12" ht="12" customHeight="1" x14ac:dyDescent="0.2">
      <c r="A5" s="42" t="s">
        <v>13</v>
      </c>
      <c r="B5" s="53">
        <v>1</v>
      </c>
      <c r="C5" s="57">
        <v>0</v>
      </c>
      <c r="D5" s="58">
        <f>B5*C5</f>
        <v>0</v>
      </c>
      <c r="E5" s="59">
        <v>2</v>
      </c>
      <c r="F5" s="60">
        <v>0</v>
      </c>
      <c r="G5" s="58">
        <f t="shared" ref="G5:G19" si="0">E5*F5</f>
        <v>0</v>
      </c>
      <c r="H5" s="59">
        <v>11</v>
      </c>
      <c r="I5" s="60">
        <v>0</v>
      </c>
      <c r="J5" s="58">
        <f t="shared" ref="J5:J19" si="1">H5*I5</f>
        <v>0</v>
      </c>
      <c r="K5" s="47"/>
      <c r="L5" s="28"/>
    </row>
    <row r="6" spans="1:12" ht="12" customHeight="1" x14ac:dyDescent="0.2">
      <c r="A6" s="42" t="s">
        <v>8</v>
      </c>
      <c r="B6" s="53">
        <v>1</v>
      </c>
      <c r="C6" s="57"/>
      <c r="D6" s="58">
        <f>B6*C5</f>
        <v>0</v>
      </c>
      <c r="E6" s="59">
        <v>2</v>
      </c>
      <c r="F6" s="60">
        <v>0</v>
      </c>
      <c r="G6" s="58">
        <f t="shared" si="0"/>
        <v>0</v>
      </c>
      <c r="H6" s="59">
        <v>10</v>
      </c>
      <c r="I6" s="60">
        <v>0</v>
      </c>
      <c r="J6" s="58">
        <f t="shared" si="1"/>
        <v>0</v>
      </c>
      <c r="K6" s="47"/>
      <c r="L6" s="28"/>
    </row>
    <row r="7" spans="1:12" ht="12" customHeight="1" x14ac:dyDescent="0.2">
      <c r="A7" s="42" t="s">
        <v>9</v>
      </c>
      <c r="B7" s="53">
        <v>1</v>
      </c>
      <c r="C7" s="57"/>
      <c r="D7" s="58">
        <f>B7*C5</f>
        <v>0</v>
      </c>
      <c r="E7" s="59">
        <v>2</v>
      </c>
      <c r="F7" s="60">
        <v>0</v>
      </c>
      <c r="G7" s="58">
        <f t="shared" si="0"/>
        <v>0</v>
      </c>
      <c r="H7" s="59">
        <v>12</v>
      </c>
      <c r="I7" s="60">
        <v>0</v>
      </c>
      <c r="J7" s="58">
        <f t="shared" si="1"/>
        <v>0</v>
      </c>
      <c r="K7" s="47"/>
      <c r="L7" s="28"/>
    </row>
    <row r="8" spans="1:12" ht="12" customHeight="1" x14ac:dyDescent="0.2">
      <c r="A8" s="42" t="s">
        <v>10</v>
      </c>
      <c r="B8" s="53">
        <v>4</v>
      </c>
      <c r="C8" s="57"/>
      <c r="D8" s="58">
        <f>B8*C5</f>
        <v>0</v>
      </c>
      <c r="E8" s="59">
        <v>12</v>
      </c>
      <c r="F8" s="60">
        <v>0</v>
      </c>
      <c r="G8" s="58">
        <f t="shared" si="0"/>
        <v>0</v>
      </c>
      <c r="H8" s="61">
        <v>30</v>
      </c>
      <c r="I8" s="60">
        <v>0</v>
      </c>
      <c r="J8" s="58">
        <f t="shared" si="1"/>
        <v>0</v>
      </c>
      <c r="K8" s="47"/>
      <c r="L8" s="28"/>
    </row>
    <row r="9" spans="1:12" ht="12" customHeight="1" x14ac:dyDescent="0.2">
      <c r="A9" s="42" t="s">
        <v>11</v>
      </c>
      <c r="B9" s="53">
        <v>2</v>
      </c>
      <c r="C9" s="57"/>
      <c r="D9" s="58">
        <f>B9*C5</f>
        <v>0</v>
      </c>
      <c r="E9" s="59">
        <v>4</v>
      </c>
      <c r="F9" s="60">
        <v>0</v>
      </c>
      <c r="G9" s="58">
        <f t="shared" si="0"/>
        <v>0</v>
      </c>
      <c r="H9" s="59">
        <v>4</v>
      </c>
      <c r="I9" s="60">
        <v>0</v>
      </c>
      <c r="J9" s="58">
        <f t="shared" si="1"/>
        <v>0</v>
      </c>
      <c r="K9" s="47"/>
      <c r="L9" s="28"/>
    </row>
    <row r="10" spans="1:12" ht="12" customHeight="1" x14ac:dyDescent="0.2">
      <c r="A10" s="42" t="s">
        <v>12</v>
      </c>
      <c r="B10" s="53">
        <v>3</v>
      </c>
      <c r="C10" s="57"/>
      <c r="D10" s="58">
        <f>B10*C5</f>
        <v>0</v>
      </c>
      <c r="E10" s="59">
        <v>16</v>
      </c>
      <c r="F10" s="60">
        <v>0</v>
      </c>
      <c r="G10" s="58">
        <f t="shared" si="0"/>
        <v>0</v>
      </c>
      <c r="H10" s="61">
        <v>48</v>
      </c>
      <c r="I10" s="60">
        <v>0</v>
      </c>
      <c r="J10" s="58">
        <f t="shared" si="1"/>
        <v>0</v>
      </c>
      <c r="K10" s="47"/>
      <c r="L10" s="28"/>
    </row>
    <row r="11" spans="1:12" ht="12" customHeight="1" x14ac:dyDescent="0.2">
      <c r="A11" s="42" t="s">
        <v>14</v>
      </c>
      <c r="B11" s="53">
        <v>1</v>
      </c>
      <c r="C11" s="57"/>
      <c r="D11" s="58">
        <f>B11*C5</f>
        <v>0</v>
      </c>
      <c r="E11" s="59">
        <v>2</v>
      </c>
      <c r="F11" s="60">
        <v>0</v>
      </c>
      <c r="G11" s="58">
        <f t="shared" si="0"/>
        <v>0</v>
      </c>
      <c r="H11" s="59">
        <v>10</v>
      </c>
      <c r="I11" s="60">
        <v>0</v>
      </c>
      <c r="J11" s="58">
        <f t="shared" si="1"/>
        <v>0</v>
      </c>
      <c r="K11" s="47"/>
      <c r="L11" s="28"/>
    </row>
    <row r="12" spans="1:12" ht="12" customHeight="1" x14ac:dyDescent="0.2">
      <c r="A12" s="42" t="s">
        <v>15</v>
      </c>
      <c r="B12" s="53">
        <v>1</v>
      </c>
      <c r="C12" s="57"/>
      <c r="D12" s="58">
        <f>B12*C5</f>
        <v>0</v>
      </c>
      <c r="E12" s="59">
        <v>4</v>
      </c>
      <c r="F12" s="60">
        <v>0</v>
      </c>
      <c r="G12" s="58">
        <f t="shared" si="0"/>
        <v>0</v>
      </c>
      <c r="H12" s="61">
        <v>4</v>
      </c>
      <c r="I12" s="60">
        <v>0</v>
      </c>
      <c r="J12" s="58">
        <f t="shared" si="1"/>
        <v>0</v>
      </c>
      <c r="K12" s="47"/>
      <c r="L12" s="28"/>
    </row>
    <row r="13" spans="1:12" ht="12" customHeight="1" x14ac:dyDescent="0.2">
      <c r="A13" s="42" t="s">
        <v>17</v>
      </c>
      <c r="B13" s="53">
        <v>1</v>
      </c>
      <c r="C13" s="57"/>
      <c r="D13" s="58">
        <f>B13*C5</f>
        <v>0</v>
      </c>
      <c r="E13" s="59">
        <v>2</v>
      </c>
      <c r="F13" s="60">
        <v>0</v>
      </c>
      <c r="G13" s="58">
        <f t="shared" si="0"/>
        <v>0</v>
      </c>
      <c r="H13" s="61">
        <v>20</v>
      </c>
      <c r="I13" s="60">
        <v>0</v>
      </c>
      <c r="J13" s="58">
        <f t="shared" si="1"/>
        <v>0</v>
      </c>
      <c r="K13" s="47"/>
      <c r="L13" s="28"/>
    </row>
    <row r="14" spans="1:12" ht="12" customHeight="1" x14ac:dyDescent="0.2">
      <c r="A14" s="42" t="s">
        <v>16</v>
      </c>
      <c r="B14" s="53">
        <v>1</v>
      </c>
      <c r="C14" s="57"/>
      <c r="D14" s="58">
        <f>B14*C5</f>
        <v>0</v>
      </c>
      <c r="E14" s="59">
        <v>2</v>
      </c>
      <c r="F14" s="60">
        <v>0</v>
      </c>
      <c r="G14" s="58">
        <f t="shared" si="0"/>
        <v>0</v>
      </c>
      <c r="H14" s="61">
        <v>10</v>
      </c>
      <c r="I14" s="60">
        <v>0</v>
      </c>
      <c r="J14" s="58">
        <f t="shared" si="1"/>
        <v>0</v>
      </c>
      <c r="K14" s="47"/>
      <c r="L14" s="28"/>
    </row>
    <row r="15" spans="1:12" ht="12" customHeight="1" x14ac:dyDescent="0.2">
      <c r="A15" s="42" t="s">
        <v>18</v>
      </c>
      <c r="B15" s="53">
        <v>2</v>
      </c>
      <c r="C15" s="57"/>
      <c r="D15" s="58">
        <f>B15*C5</f>
        <v>0</v>
      </c>
      <c r="E15" s="59">
        <v>8</v>
      </c>
      <c r="F15" s="60">
        <v>0</v>
      </c>
      <c r="G15" s="58">
        <f t="shared" si="0"/>
        <v>0</v>
      </c>
      <c r="H15" s="61">
        <v>4</v>
      </c>
      <c r="I15" s="60">
        <v>0</v>
      </c>
      <c r="J15" s="58">
        <f t="shared" si="1"/>
        <v>0</v>
      </c>
      <c r="K15" s="47"/>
      <c r="L15" s="28"/>
    </row>
    <row r="16" spans="1:12" ht="12" customHeight="1" x14ac:dyDescent="0.2">
      <c r="A16" s="42" t="s">
        <v>19</v>
      </c>
      <c r="B16" s="53">
        <v>1</v>
      </c>
      <c r="C16" s="57"/>
      <c r="D16" s="58">
        <f>B16*C5</f>
        <v>0</v>
      </c>
      <c r="E16" s="59">
        <v>2</v>
      </c>
      <c r="F16" s="60">
        <v>0</v>
      </c>
      <c r="G16" s="58">
        <f t="shared" si="0"/>
        <v>0</v>
      </c>
      <c r="H16" s="61">
        <v>2</v>
      </c>
      <c r="I16" s="60">
        <v>0</v>
      </c>
      <c r="J16" s="58">
        <f t="shared" si="1"/>
        <v>0</v>
      </c>
      <c r="K16" s="47"/>
      <c r="L16" s="28"/>
    </row>
    <row r="17" spans="1:12" ht="12" customHeight="1" x14ac:dyDescent="0.2">
      <c r="A17" s="42" t="s">
        <v>20</v>
      </c>
      <c r="B17" s="53">
        <v>1</v>
      </c>
      <c r="C17" s="57"/>
      <c r="D17" s="58">
        <f>B17*C5</f>
        <v>0</v>
      </c>
      <c r="E17" s="59">
        <v>2</v>
      </c>
      <c r="F17" s="60">
        <v>0</v>
      </c>
      <c r="G17" s="58">
        <f t="shared" si="0"/>
        <v>0</v>
      </c>
      <c r="H17" s="61">
        <v>7</v>
      </c>
      <c r="I17" s="60">
        <v>0</v>
      </c>
      <c r="J17" s="58">
        <f t="shared" si="1"/>
        <v>0</v>
      </c>
      <c r="K17" s="47"/>
      <c r="L17" s="28"/>
    </row>
    <row r="18" spans="1:12" ht="12" customHeight="1" x14ac:dyDescent="0.2">
      <c r="A18" s="43" t="s">
        <v>21</v>
      </c>
      <c r="B18" s="53">
        <v>1</v>
      </c>
      <c r="C18" s="57"/>
      <c r="D18" s="58">
        <f>B18*C5</f>
        <v>0</v>
      </c>
      <c r="E18" s="59">
        <v>2</v>
      </c>
      <c r="F18" s="60">
        <v>0</v>
      </c>
      <c r="G18" s="58">
        <f t="shared" si="0"/>
        <v>0</v>
      </c>
      <c r="H18" s="59">
        <v>6</v>
      </c>
      <c r="I18" s="60">
        <v>0</v>
      </c>
      <c r="J18" s="58">
        <f t="shared" si="1"/>
        <v>0</v>
      </c>
      <c r="K18" s="47"/>
      <c r="L18" s="28"/>
    </row>
    <row r="19" spans="1:12" ht="12" customHeight="1" x14ac:dyDescent="0.2">
      <c r="A19" s="44" t="s">
        <v>25</v>
      </c>
      <c r="B19" s="53">
        <v>4</v>
      </c>
      <c r="C19" s="57"/>
      <c r="D19" s="58">
        <f>B19*C5</f>
        <v>0</v>
      </c>
      <c r="E19" s="56">
        <v>20</v>
      </c>
      <c r="F19" s="60">
        <v>0</v>
      </c>
      <c r="G19" s="58">
        <f t="shared" si="0"/>
        <v>0</v>
      </c>
      <c r="H19" s="56">
        <v>25</v>
      </c>
      <c r="I19" s="60">
        <v>0</v>
      </c>
      <c r="J19" s="58">
        <f t="shared" si="1"/>
        <v>0</v>
      </c>
      <c r="K19" s="47"/>
      <c r="L19" s="28"/>
    </row>
    <row r="20" spans="1:12" ht="12" customHeight="1" thickBot="1" x14ac:dyDescent="0.25">
      <c r="A20" s="45" t="s">
        <v>3</v>
      </c>
      <c r="B20" s="53"/>
      <c r="C20" s="54"/>
      <c r="D20" s="62">
        <f>SUM(D5:D19)</f>
        <v>0</v>
      </c>
      <c r="E20" s="56"/>
      <c r="F20" s="54"/>
      <c r="G20" s="62">
        <f>SUM(G5:G19)</f>
        <v>0</v>
      </c>
      <c r="H20" s="56"/>
      <c r="I20" s="54"/>
      <c r="J20" s="62">
        <f>SUM(J5:J19)</f>
        <v>0</v>
      </c>
      <c r="K20" s="48"/>
      <c r="L20" s="29"/>
    </row>
    <row r="21" spans="1:12" ht="15" thickBot="1" x14ac:dyDescent="0.25">
      <c r="A21" s="22"/>
      <c r="B21" s="22"/>
      <c r="C21" s="23"/>
      <c r="D21" s="23"/>
      <c r="E21" s="23"/>
      <c r="F21" s="23"/>
      <c r="G21" s="23"/>
      <c r="H21" s="23"/>
      <c r="I21" s="23"/>
      <c r="J21" s="24"/>
    </row>
    <row r="22" spans="1:12" ht="15" thickBot="1" x14ac:dyDescent="0.25">
      <c r="A22" s="9" t="s">
        <v>31</v>
      </c>
      <c r="B22" s="10"/>
      <c r="C22" s="11"/>
      <c r="D22" s="12"/>
      <c r="E22" s="13"/>
      <c r="F22" s="11"/>
      <c r="G22" s="12"/>
      <c r="H22" s="13"/>
      <c r="I22" s="14"/>
      <c r="J22" s="15" t="s">
        <v>26</v>
      </c>
      <c r="K22" s="30">
        <f>SUM(K3:K20)</f>
        <v>0</v>
      </c>
      <c r="L22" s="31"/>
    </row>
    <row r="23" spans="1:12" ht="15.75" thickBot="1" x14ac:dyDescent="0.25">
      <c r="K23" s="1"/>
      <c r="L23" s="1"/>
    </row>
    <row r="24" spans="1:12" ht="15" thickBot="1" x14ac:dyDescent="0.25">
      <c r="A24" s="3" t="s">
        <v>30</v>
      </c>
      <c r="B24" s="4"/>
      <c r="C24" s="5"/>
      <c r="D24" s="6"/>
      <c r="E24" s="7"/>
      <c r="F24" s="5"/>
      <c r="G24" s="6"/>
      <c r="H24" s="7"/>
      <c r="I24" s="8"/>
      <c r="J24" s="2" t="s">
        <v>28</v>
      </c>
      <c r="K24" s="32">
        <f>SUM(L3:L20)</f>
        <v>0</v>
      </c>
      <c r="L24" s="33"/>
    </row>
    <row r="27" spans="1:12" x14ac:dyDescent="0.2">
      <c r="A27" s="16" t="s">
        <v>32</v>
      </c>
      <c r="B27" s="17"/>
      <c r="C27" s="17"/>
      <c r="D27" s="17"/>
      <c r="E27" s="17"/>
      <c r="F27" s="17"/>
      <c r="G27" s="17"/>
      <c r="H27" s="17"/>
      <c r="I27" s="17"/>
    </row>
    <row r="28" spans="1:12" x14ac:dyDescent="0.2">
      <c r="A28" s="18"/>
      <c r="B28" s="19"/>
      <c r="C28" s="19"/>
      <c r="D28" s="19"/>
      <c r="E28" s="19"/>
      <c r="F28" s="19"/>
      <c r="G28" s="19"/>
      <c r="H28" s="19"/>
      <c r="I28" s="19"/>
    </row>
    <row r="29" spans="1:12" x14ac:dyDescent="0.2">
      <c r="A29" s="20" t="s">
        <v>33</v>
      </c>
      <c r="B29" s="20"/>
      <c r="C29" s="20"/>
      <c r="D29" s="21"/>
      <c r="E29" s="21"/>
    </row>
    <row r="30" spans="1:12" x14ac:dyDescent="0.2">
      <c r="A30" s="19" t="s">
        <v>37</v>
      </c>
    </row>
    <row r="31" spans="1:12" x14ac:dyDescent="0.2">
      <c r="A31" s="19" t="s">
        <v>34</v>
      </c>
    </row>
    <row r="32" spans="1:12" x14ac:dyDescent="0.2">
      <c r="A32" s="19" t="s">
        <v>35</v>
      </c>
    </row>
    <row r="33" spans="1:1" x14ac:dyDescent="0.2">
      <c r="A33" s="19" t="s">
        <v>36</v>
      </c>
    </row>
  </sheetData>
  <mergeCells count="10">
    <mergeCell ref="B1:D1"/>
    <mergeCell ref="E1:G1"/>
    <mergeCell ref="H1:J1"/>
    <mergeCell ref="K3:K20"/>
    <mergeCell ref="C5:C19"/>
    <mergeCell ref="L1:L2"/>
    <mergeCell ref="L3:L20"/>
    <mergeCell ref="K22:L22"/>
    <mergeCell ref="K24:L24"/>
    <mergeCell ref="K1:K2"/>
  </mergeCells>
  <pageMargins left="0.7" right="0.7" top="0.78740157499999996" bottom="0.78740157499999996" header="0.3" footer="0.3"/>
  <pageSetup paperSize="8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2023-11-08T11:04:59Z</cp:lastPrinted>
  <dcterms:created xsi:type="dcterms:W3CDTF">2020-03-26T10:57:34Z</dcterms:created>
  <dcterms:modified xsi:type="dcterms:W3CDTF">2025-12-04T08:12:36Z</dcterms:modified>
</cp:coreProperties>
</file>